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<sst xmlns="http://schemas.openxmlformats.org/spreadsheetml/2006/main" count="67" uniqueCount="43">
  <si>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</si>
  <si>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</si>
  <si>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</si>
  <si>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</si>
  <si>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</si>
  <si>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</si>
  <si>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</si>
  <si>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</si>
  <si>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</si>
  <si>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</si>
  <si>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</si>
  <si>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</si>
  <si>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</si>
  <si>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</si>
  <si>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</si>
  <si>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</si>
  <si>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</si>
  <si>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</si>
  <si>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</si>
  <si>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</si>
  <si>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I. C. "CORTESE" Casoria</t>
  </si>
  <si>
    <t>80026 CASORIA (NA) VIA BENEDETTO CROCE C.F. 93056830636 C.M. NAIC8EN005</t>
  </si>
  <si>
    <t>109668 del 22/12/2017</t>
  </si>
  <si>
    <t>00086 del 07/12/2017</t>
  </si>
  <si>
    <t>000000003799 del 28/12/2017</t>
  </si>
  <si>
    <t>FATTPA 3_17 del 11/12/2017</t>
  </si>
  <si>
    <t>9 PA del 12/01/2018</t>
  </si>
  <si>
    <t>10 PA del 12/01/2018</t>
  </si>
  <si>
    <t>414 del 30/12/2017</t>
  </si>
  <si>
    <t>624 del 31/12/2017</t>
  </si>
  <si>
    <t>8718002215 del 16/01/2018</t>
  </si>
  <si>
    <t>100259 del 30/01/2018</t>
  </si>
  <si>
    <t>8718036742 del 02/02/2018</t>
  </si>
  <si>
    <t>8T00071845 del 06/02/2018</t>
  </si>
  <si>
    <t>8T00068688 del 06/02/2018</t>
  </si>
  <si>
    <t>4220818800002077 del 06/02/2018</t>
  </si>
  <si>
    <t>03/52 del 31/01/2018</t>
  </si>
  <si>
    <t>101047 del 23/02/2018</t>
  </si>
  <si>
    <t>7/25 del 05/03/2018</t>
  </si>
  <si>
    <t>1372 del 06/03/2018</t>
  </si>
  <si>
    <t>13/PA del 12/03/2018</t>
  </si>
  <si>
    <t>8718093457 del 19/03/2018</t>
  </si>
  <si>
    <t>0000122\PA del 14/03/2018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</si>
</sst>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21</v>
      </c>
      <c r="B10" s="38"/>
      <c r="C10" s="37">
        <f>SUM(C16:D19)</f>
        <v>45596.09999999999</v>
      </c>
      <c r="D10" s="38"/>
      <c r="E10" s="48">
        <f>('Trimestre 1'!H1+'Trimestre 2'!H1+'Trimestre 3'!H1+'Trimestre 4'!H1)/C10</f>
        <v>-23.023636889997178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21</v>
      </c>
      <c r="C16" s="29">
        <f>'Trimestre 1'!B1</f>
        <v>45596.09999999999</v>
      </c>
      <c r="D16" s="39"/>
      <c r="E16" s="29">
        <f>'Trimestre 1'!G1</f>
        <v>-23.023636889997178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29">
        <f>'Trimestre 2'!B1</f>
        <v>0</v>
      </c>
      <c r="D17" s="39"/>
      <c r="E17" s="29">
        <f>'Trimestre 2'!G1</f>
        <v>0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29">
        <f>'Trimestre 3'!B1</f>
        <v>0</v>
      </c>
      <c r="D18" s="39"/>
      <c r="E18" s="29">
        <f>'Trimestre 3'!G1</f>
        <v>0</v>
      </c>
      <c r="F18" s="30"/>
    </row>
    <row r="19" spans="1:6" ht="21.75" customHeight="1" thickBot="1">
      <c r="A19" s="24" t="s">
        <v>18</v>
      </c>
      <c r="B19" s="25">
        <f>'Trimestre 4'!C1</f>
        <v>0</v>
      </c>
      <c r="C19" s="34">
        <f>'Trimestre 4'!B1</f>
        <v>0</v>
      </c>
      <c r="D19" s="36"/>
      <c r="E19" s="34">
        <f>'Trimestre 4'!G1</f>
        <v>0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4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45596.09999999999</v>
      </c>
      <c r="C1">
        <f>COUNTA(A4:A203)</f>
        <v>21</v>
      </c>
      <c r="G1" s="20">
        <f>IF(B1&lt;&gt;0,H1/B1,0)</f>
        <v>-23.023636889997178</v>
      </c>
      <c r="H1" s="19">
        <f>SUM(H4:H195)</f>
        <v>-1049788.05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10097.18</v>
      </c>
      <c r="C4" s="17">
        <v>43127</v>
      </c>
      <c r="D4" s="17">
        <v>43108</v>
      </c>
      <c r="E4" s="17"/>
      <c r="F4" s="17"/>
      <c r="G4" s="1">
        <f>D4-C4-(F4-E4)</f>
        <v>-19</v>
      </c>
      <c r="H4" s="16">
        <f>B4*G4</f>
        <v>-191846.42</v>
      </c>
    </row>
    <row r="5" spans="1:8" ht="15">
      <c r="A5" s="28" t="s">
        <v>23</v>
      </c>
      <c r="B5" s="16">
        <v>765</v>
      </c>
      <c r="C5" s="17">
        <v>43119</v>
      </c>
      <c r="D5" s="17">
        <v>43108</v>
      </c>
      <c r="E5" s="17"/>
      <c r="F5" s="17"/>
      <c r="G5" s="1">
        <f aca="true" t="shared" si="0" ref="G5:G68">D5-C5-(F5-E5)</f>
        <v>-11</v>
      </c>
      <c r="H5" s="16">
        <f aca="true" t="shared" si="1" ref="H5:H68">B5*G5</f>
        <v>-8415</v>
      </c>
    </row>
    <row r="6" spans="1:8" ht="15">
      <c r="A6" s="28" t="s">
        <v>24</v>
      </c>
      <c r="B6" s="16">
        <v>6270</v>
      </c>
      <c r="C6" s="17">
        <v>43133</v>
      </c>
      <c r="D6" s="17">
        <v>43108</v>
      </c>
      <c r="E6" s="17"/>
      <c r="F6" s="17"/>
      <c r="G6" s="1">
        <f t="shared" si="0"/>
        <v>-25</v>
      </c>
      <c r="H6" s="16">
        <f t="shared" si="1"/>
        <v>-156750</v>
      </c>
    </row>
    <row r="7" spans="1:8" ht="15">
      <c r="A7" s="28" t="s">
        <v>25</v>
      </c>
      <c r="B7" s="16">
        <v>685.7</v>
      </c>
      <c r="C7" s="17">
        <v>43112</v>
      </c>
      <c r="D7" s="17">
        <v>43122</v>
      </c>
      <c r="E7" s="17"/>
      <c r="F7" s="17"/>
      <c r="G7" s="1">
        <f t="shared" si="0"/>
        <v>10</v>
      </c>
      <c r="H7" s="16">
        <f t="shared" si="1"/>
        <v>6857</v>
      </c>
    </row>
    <row r="8" spans="1:8" ht="15">
      <c r="A8" s="28" t="s">
        <v>26</v>
      </c>
      <c r="B8" s="16">
        <v>900</v>
      </c>
      <c r="C8" s="17">
        <v>43149</v>
      </c>
      <c r="D8" s="17">
        <v>43122</v>
      </c>
      <c r="E8" s="17"/>
      <c r="F8" s="17"/>
      <c r="G8" s="1">
        <f t="shared" si="0"/>
        <v>-27</v>
      </c>
      <c r="H8" s="16">
        <f t="shared" si="1"/>
        <v>-24300</v>
      </c>
    </row>
    <row r="9" spans="1:8" ht="15">
      <c r="A9" s="28" t="s">
        <v>27</v>
      </c>
      <c r="B9" s="16">
        <v>1800</v>
      </c>
      <c r="C9" s="17">
        <v>43149</v>
      </c>
      <c r="D9" s="17">
        <v>43122</v>
      </c>
      <c r="E9" s="17"/>
      <c r="F9" s="17"/>
      <c r="G9" s="1">
        <f t="shared" si="0"/>
        <v>-27</v>
      </c>
      <c r="H9" s="16">
        <f t="shared" si="1"/>
        <v>-48600</v>
      </c>
    </row>
    <row r="10" spans="1:8" ht="15">
      <c r="A10" s="28" t="s">
        <v>28</v>
      </c>
      <c r="B10" s="16">
        <v>1090</v>
      </c>
      <c r="C10" s="17">
        <v>43149</v>
      </c>
      <c r="D10" s="17">
        <v>43122</v>
      </c>
      <c r="E10" s="17"/>
      <c r="F10" s="17"/>
      <c r="G10" s="1">
        <f t="shared" si="0"/>
        <v>-27</v>
      </c>
      <c r="H10" s="16">
        <f t="shared" si="1"/>
        <v>-29430</v>
      </c>
    </row>
    <row r="11" spans="1:8" ht="15">
      <c r="A11" s="28" t="s">
        <v>29</v>
      </c>
      <c r="B11" s="16">
        <v>819.67</v>
      </c>
      <c r="C11" s="17">
        <v>43153</v>
      </c>
      <c r="D11" s="17">
        <v>43126</v>
      </c>
      <c r="E11" s="17"/>
      <c r="F11" s="17"/>
      <c r="G11" s="1">
        <f t="shared" si="0"/>
        <v>-27</v>
      </c>
      <c r="H11" s="16">
        <f t="shared" si="1"/>
        <v>-22131.09</v>
      </c>
    </row>
    <row r="12" spans="1:8" ht="15">
      <c r="A12" s="28" t="s">
        <v>30</v>
      </c>
      <c r="B12" s="16">
        <v>76.66</v>
      </c>
      <c r="C12" s="17">
        <v>43153</v>
      </c>
      <c r="D12" s="17">
        <v>43126</v>
      </c>
      <c r="E12" s="17"/>
      <c r="F12" s="17"/>
      <c r="G12" s="1">
        <f t="shared" si="0"/>
        <v>-27</v>
      </c>
      <c r="H12" s="16">
        <f t="shared" si="1"/>
        <v>-2069.8199999999997</v>
      </c>
    </row>
    <row r="13" spans="1:8" ht="15">
      <c r="A13" s="28" t="s">
        <v>31</v>
      </c>
      <c r="B13" s="16">
        <v>10097.18</v>
      </c>
      <c r="C13" s="17">
        <v>43162</v>
      </c>
      <c r="D13" s="17">
        <v>43137</v>
      </c>
      <c r="E13" s="17"/>
      <c r="F13" s="17"/>
      <c r="G13" s="1">
        <f t="shared" si="0"/>
        <v>-25</v>
      </c>
      <c r="H13" s="16">
        <f t="shared" si="1"/>
        <v>-252429.5</v>
      </c>
    </row>
    <row r="14" spans="1:8" ht="15">
      <c r="A14" s="28" t="s">
        <v>32</v>
      </c>
      <c r="B14" s="16">
        <v>67.39</v>
      </c>
      <c r="C14" s="17">
        <v>43167</v>
      </c>
      <c r="D14" s="17">
        <v>43137</v>
      </c>
      <c r="E14" s="17"/>
      <c r="F14" s="17"/>
      <c r="G14" s="1">
        <f t="shared" si="0"/>
        <v>-30</v>
      </c>
      <c r="H14" s="16">
        <f t="shared" si="1"/>
        <v>-2021.7</v>
      </c>
    </row>
    <row r="15" spans="1:8" ht="15">
      <c r="A15" s="28" t="s">
        <v>33</v>
      </c>
      <c r="B15" s="16">
        <v>0.23</v>
      </c>
      <c r="C15" s="17">
        <v>43182</v>
      </c>
      <c r="D15" s="17">
        <v>43152</v>
      </c>
      <c r="E15" s="17"/>
      <c r="F15" s="17"/>
      <c r="G15" s="1">
        <f t="shared" si="0"/>
        <v>-30</v>
      </c>
      <c r="H15" s="16">
        <f t="shared" si="1"/>
        <v>-6.9</v>
      </c>
    </row>
    <row r="16" spans="1:8" ht="15">
      <c r="A16" s="28" t="s">
        <v>34</v>
      </c>
      <c r="B16" s="16">
        <v>0.23</v>
      </c>
      <c r="C16" s="17">
        <v>43182</v>
      </c>
      <c r="D16" s="17">
        <v>43152</v>
      </c>
      <c r="E16" s="17"/>
      <c r="F16" s="17"/>
      <c r="G16" s="1">
        <f t="shared" si="0"/>
        <v>-30</v>
      </c>
      <c r="H16" s="16">
        <f t="shared" si="1"/>
        <v>-6.9</v>
      </c>
    </row>
    <row r="17" spans="1:8" ht="15">
      <c r="A17" s="28" t="s">
        <v>35</v>
      </c>
      <c r="B17" s="16">
        <v>149.31</v>
      </c>
      <c r="C17" s="17">
        <v>43182</v>
      </c>
      <c r="D17" s="17">
        <v>43152</v>
      </c>
      <c r="E17" s="17"/>
      <c r="F17" s="17"/>
      <c r="G17" s="1">
        <f t="shared" si="0"/>
        <v>-30</v>
      </c>
      <c r="H17" s="16">
        <f t="shared" si="1"/>
        <v>-4479.3</v>
      </c>
    </row>
    <row r="18" spans="1:8" ht="15">
      <c r="A18" s="28" t="s">
        <v>36</v>
      </c>
      <c r="B18" s="16">
        <v>264</v>
      </c>
      <c r="C18" s="17">
        <v>43176</v>
      </c>
      <c r="D18" s="17">
        <v>43152</v>
      </c>
      <c r="E18" s="17"/>
      <c r="F18" s="17"/>
      <c r="G18" s="1">
        <f t="shared" si="0"/>
        <v>-24</v>
      </c>
      <c r="H18" s="16">
        <f t="shared" si="1"/>
        <v>-6336</v>
      </c>
    </row>
    <row r="19" spans="1:8" ht="15">
      <c r="A19" s="28" t="s">
        <v>37</v>
      </c>
      <c r="B19" s="16">
        <v>10097.18</v>
      </c>
      <c r="C19" s="17">
        <v>43187</v>
      </c>
      <c r="D19" s="17">
        <v>43164</v>
      </c>
      <c r="E19" s="17"/>
      <c r="F19" s="17"/>
      <c r="G19" s="1">
        <f t="shared" si="0"/>
        <v>-23</v>
      </c>
      <c r="H19" s="16">
        <f t="shared" si="1"/>
        <v>-232235.14</v>
      </c>
    </row>
    <row r="20" spans="1:8" ht="15">
      <c r="A20" s="28" t="s">
        <v>38</v>
      </c>
      <c r="B20" s="16">
        <v>486</v>
      </c>
      <c r="C20" s="17">
        <v>43204</v>
      </c>
      <c r="D20" s="17">
        <v>43165</v>
      </c>
      <c r="E20" s="17"/>
      <c r="F20" s="17"/>
      <c r="G20" s="1">
        <f t="shared" si="0"/>
        <v>-39</v>
      </c>
      <c r="H20" s="16">
        <f t="shared" si="1"/>
        <v>-18954</v>
      </c>
    </row>
    <row r="21" spans="1:8" ht="15">
      <c r="A21" s="28" t="s">
        <v>39</v>
      </c>
      <c r="B21" s="16">
        <v>110</v>
      </c>
      <c r="C21" s="17">
        <v>43196</v>
      </c>
      <c r="D21" s="17">
        <v>43168</v>
      </c>
      <c r="E21" s="17"/>
      <c r="F21" s="17"/>
      <c r="G21" s="1">
        <f t="shared" si="0"/>
        <v>-28</v>
      </c>
      <c r="H21" s="16">
        <f t="shared" si="1"/>
        <v>-3080</v>
      </c>
    </row>
    <row r="22" spans="1:8" ht="15">
      <c r="A22" s="28" t="s">
        <v>40</v>
      </c>
      <c r="B22" s="16">
        <v>1655</v>
      </c>
      <c r="C22" s="17">
        <v>43204</v>
      </c>
      <c r="D22" s="17">
        <v>43174</v>
      </c>
      <c r="E22" s="17"/>
      <c r="F22" s="17"/>
      <c r="G22" s="1">
        <f t="shared" si="0"/>
        <v>-30</v>
      </c>
      <c r="H22" s="16">
        <f t="shared" si="1"/>
        <v>-49650</v>
      </c>
    </row>
    <row r="23" spans="1:8" ht="15">
      <c r="A23" s="28" t="s">
        <v>41</v>
      </c>
      <c r="B23" s="16">
        <v>99.77</v>
      </c>
      <c r="C23" s="17">
        <v>43209</v>
      </c>
      <c r="D23" s="17">
        <v>43185</v>
      </c>
      <c r="E23" s="17"/>
      <c r="F23" s="17"/>
      <c r="G23" s="1">
        <f t="shared" si="0"/>
        <v>-24</v>
      </c>
      <c r="H23" s="16">
        <f t="shared" si="1"/>
        <v>-2394.48</v>
      </c>
    </row>
    <row r="24" spans="1:8" ht="15">
      <c r="A24" s="28" t="s">
        <v>42</v>
      </c>
      <c r="B24" s="16">
        <v>65.6</v>
      </c>
      <c r="C24" s="17">
        <v>43208</v>
      </c>
      <c r="D24" s="17">
        <v>43185</v>
      </c>
      <c r="E24" s="17"/>
      <c r="F24" s="17"/>
      <c r="G24" s="1">
        <f t="shared" si="0"/>
        <v>-23</v>
      </c>
      <c r="H24" s="16">
        <f t="shared" si="1"/>
        <v>-1508.8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28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2018-04-03T09:39:06Z</dcterms:modified>
  <cp:category/>
  <cp:version/>
  <cp:contentType/>
  <cp:contentStatus/>
</cp:coreProperties>
</file>